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kr79668\Documents\ObÚ PLEVNÍK 2015-2022\Verejné obstarávanie\Odpady 2021\"/>
    </mc:Choice>
  </mc:AlternateContent>
  <bookViews>
    <workbookView xWindow="0" yWindow="0" windowWidth="28800" windowHeight="12135"/>
  </bookViews>
  <sheets>
    <sheet name="Tabuľka" sheetId="1" r:id="rId1"/>
  </sheets>
  <calcPr calcId="152511"/>
</workbook>
</file>

<file path=xl/calcChain.xml><?xml version="1.0" encoding="utf-8"?>
<calcChain xmlns="http://schemas.openxmlformats.org/spreadsheetml/2006/main">
  <c r="J21" i="1" l="1"/>
  <c r="J20" i="1"/>
  <c r="J13" i="1" l="1"/>
  <c r="J12" i="1"/>
  <c r="J11" i="1"/>
  <c r="J9" i="1"/>
  <c r="J8" i="1"/>
  <c r="J7" i="1"/>
  <c r="J14" i="1"/>
  <c r="J15" i="1"/>
  <c r="J16" i="1"/>
  <c r="J10" i="1"/>
  <c r="J18" i="1" l="1"/>
  <c r="J19" i="1"/>
  <c r="J22" i="1"/>
  <c r="J17" i="1"/>
  <c r="J23" i="1" l="1"/>
  <c r="J24" i="1" l="1"/>
  <c r="J25" i="1" s="1"/>
</calcChain>
</file>

<file path=xl/sharedStrings.xml><?xml version="1.0" encoding="utf-8"?>
<sst xmlns="http://schemas.openxmlformats.org/spreadsheetml/2006/main" count="108" uniqueCount="62">
  <si>
    <t>Komodita</t>
  </si>
  <si>
    <t>Spôsob zberu</t>
  </si>
  <si>
    <t>Typ nádoby</t>
  </si>
  <si>
    <t>M.J.</t>
  </si>
  <si>
    <t>Poznámka</t>
  </si>
  <si>
    <t>od domu k domu</t>
  </si>
  <si>
    <t>ks </t>
  </si>
  <si>
    <t>-</t>
  </si>
  <si>
    <t>t</t>
  </si>
  <si>
    <t>Zákazka v zmysle §117 zákona 343/2015 o verejnom obstarávaní a o zmene a doplnení niektorých zákonov  - Zadávanie zákaziek s nízkymi hodnotami</t>
  </si>
  <si>
    <t>Zmesový komunálny odpad - vývoz</t>
  </si>
  <si>
    <t>Vývozný deň</t>
  </si>
  <si>
    <t>240 l</t>
  </si>
  <si>
    <t>Frekvencia zberu</t>
  </si>
  <si>
    <t xml:space="preserve">ks </t>
  </si>
  <si>
    <t>ks</t>
  </si>
  <si>
    <t>podľa potreby</t>
  </si>
  <si>
    <t>podľa dohody s víťazným uchádzačom</t>
  </si>
  <si>
    <t>Predpokaldané množstvo odpadu za rok</t>
  </si>
  <si>
    <t>Cena celkom v EUR bez DPH za rok</t>
  </si>
  <si>
    <t>Cena nezahŕňa zákonný poplatok podľa zákona č. 329/2018 Z.z.o poplatkoch za uloženie odpadov a o zmene a doplnení zákona č. 587/2004Z.z.o Environmentálnom fonde a o zmene a doplnení niektorých zákonov v znení neskorších predpisov, stanovený podľa miery vytriedenia odpadu</t>
  </si>
  <si>
    <t>10 000 l</t>
  </si>
  <si>
    <t xml:space="preserve">1 100 l </t>
  </si>
  <si>
    <t>Za objednávateľa :</t>
  </si>
  <si>
    <t>Za poskytovateľa :</t>
  </si>
  <si>
    <t>Dátum :</t>
  </si>
  <si>
    <t>pristavený VKK vo vlastníctve obce</t>
  </si>
  <si>
    <t xml:space="preserve">Zmesový komunálny odpad - vývoz </t>
  </si>
  <si>
    <t>Predpokladaný max. počet  nádob pri množstvovom zbere /*</t>
  </si>
  <si>
    <t>Jednotková cena v EUR bez DPH /**</t>
  </si>
  <si>
    <t xml:space="preserve">/** uchádzač vypĺňa hodnoty jednotkových cien ku jednotlivým položkám </t>
  </si>
  <si>
    <t>Poznámky :</t>
  </si>
  <si>
    <t>110 a 120 l</t>
  </si>
  <si>
    <t>110 l a 120 l :</t>
  </si>
  <si>
    <t>240 l :</t>
  </si>
  <si>
    <t>1100 l :</t>
  </si>
  <si>
    <t>8 ks</t>
  </si>
  <si>
    <t>408 ks</t>
  </si>
  <si>
    <t>132 ks</t>
  </si>
  <si>
    <t>6 ks</t>
  </si>
  <si>
    <t>10000 l :</t>
  </si>
  <si>
    <t>DPH 20%</t>
  </si>
  <si>
    <t>každé 2 týždne</t>
  </si>
  <si>
    <t>Objemový odpad, drobný stavebný odpad a BRO - vývoz VKK</t>
  </si>
  <si>
    <t xml:space="preserve">Celková cena za poskytnutie služby s DPH </t>
  </si>
  <si>
    <t xml:space="preserve">Celková cena za poskytnutie služby bez DPH </t>
  </si>
  <si>
    <t xml:space="preserve">typu nádoby (110 a 120 l nádoba - žltá farba, 240 l - červená farba a 1100 l - biela farba). Výsledná cena za vývoz sa určí na základe skutočného počtu vyvezených </t>
  </si>
  <si>
    <t xml:space="preserve">nádob za uskutočnený vývoz podľa počtu vyzbieraných plomb a jednotkovej ceny v zmysle zmluvy. Vyzbierané plobmy poskytovateľ po zbere a odsúhlasení ich počtu </t>
  </si>
  <si>
    <t xml:space="preserve">Zneškodnenie drobného stavebného odpadu </t>
  </si>
  <si>
    <t xml:space="preserve">Zneškodnenie zmesového komunálneho odpadu </t>
  </si>
  <si>
    <t>Zneškodnenie objemového odpadu</t>
  </si>
  <si>
    <t>Uloženie a spracovanie biologicky rozložiteľného odpadu</t>
  </si>
  <si>
    <t>Stav smetných nádob k 25.10.2021 :</t>
  </si>
  <si>
    <t>/* jedná sa o maximálny počet vývozov smetných nádob pri množstvovom zbere za vývozný deň (napr. 300 = 201 až 300 smetných nádob, 400 = 301-400 smetných nádob)</t>
  </si>
  <si>
    <t>Zhodnotenie dreveného odpadu</t>
  </si>
  <si>
    <t>Zneškodnenie/zhodnotenie nebezpečného odpadu</t>
  </si>
  <si>
    <t>kg</t>
  </si>
  <si>
    <t>Technické služby v obci Plevník-Drienové (január 2022 - december 2022)</t>
  </si>
  <si>
    <t>V obci Plevník-Drienové bude zavedený od 1.1.20222 množstvový zber odpadu a teda poskytovaťeľ zabezpečuje vývoz len označených nádob príslušnou plombou podľa</t>
  </si>
  <si>
    <t>odovzdá objednávateľovi. Cena za vývoz nádob obsahuje aj kontrolu všetkých nádob a zber len nádob označených plombou vrátane odstránenia plomby z nádoby.</t>
  </si>
  <si>
    <t>Predpokladaný počet vývozov za rok (26x za rok)</t>
  </si>
  <si>
    <t>Príloha č.1 - Špecifikácia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</si>
</sst>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1B];[Red]&quot;-&quot;#,##0.00&quot; &quot;[$€-41B]"/>
    <numFmt numFmtId="165" formatCode="#,##0.00\ &quot;€&quot;"/>
  </numFmts>
  <fonts count="11" x14ac:knownFonts="1">
    <font>
      <sz val="11"/>
      <color rgb="FF000000"/>
      <name val="Calibri"/>
      <family val="2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Alignment="1">
      <alignment horizontal="right" vertical="center"/>
    </xf>
    <xf numFmtId="4" fontId="8" fillId="0" borderId="31" xfId="0" applyNumberFormat="1" applyFont="1" applyFill="1" applyBorder="1" applyAlignment="1">
      <alignment horizontal="center" vertical="center" wrapText="1"/>
    </xf>
    <xf numFmtId="165" fontId="8" fillId="0" borderId="34" xfId="0" applyNumberFormat="1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vertical="center" wrapText="1"/>
    </xf>
    <xf numFmtId="165" fontId="6" fillId="2" borderId="38" xfId="0" applyNumberFormat="1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165" fontId="8" fillId="2" borderId="39" xfId="0" applyNumberFormat="1" applyFont="1" applyFill="1" applyBorder="1" applyAlignment="1">
      <alignment vertical="center" wrapText="1"/>
    </xf>
    <xf numFmtId="165" fontId="6" fillId="2" borderId="35" xfId="0" applyNumberFormat="1" applyFont="1" applyFill="1" applyBorder="1" applyAlignment="1">
      <alignment horizontal="right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</cellXfs>
  <cellStyles count="5">
    <cellStyle name="Heading" xfId="1"/>
    <cellStyle name="Heading1" xfId="2"/>
    <cellStyle name="Normálne" xfId="0" builtinId="0" customBuiltin="1"/>
    <cellStyle name="Result" xfId="3"/>
    <cellStyle name="Result2" xfId="4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tabSelected="1" zoomScale="85" zoomScaleNormal="85" workbookViewId="0">
      <pane ySplit="2" topLeftCell="A3" activePane="bottomLeft" state="frozen"/>
      <selection pane="bottomLeft" activeCell="F35" sqref="F35"/>
    </sheetView>
  </sheetViews>
  <sheetFormatPr defaultRowHeight="15" x14ac:dyDescent="0.25"/>
  <cols>
    <col min="1" max="1" width="27" style="1" customWidth="1"/>
    <col min="2" max="4" width="14.7109375" style="2" customWidth="1"/>
    <col min="5" max="5" width="5.7109375" style="2" customWidth="1"/>
    <col min="6" max="9" width="14.85546875" style="2" customWidth="1"/>
    <col min="10" max="10" width="16" style="2" customWidth="1"/>
    <col min="11" max="1024" width="18.7109375" style="1" customWidth="1"/>
    <col min="1025" max="1025" width="9.140625" customWidth="1"/>
  </cols>
  <sheetData>
    <row r="1" spans="1:1024" ht="19.5" thickBot="1" x14ac:dyDescent="0.3">
      <c r="J1" s="65" t="s">
        <v>61</v>
      </c>
    </row>
    <row r="2" spans="1:1024" ht="21.75" customHeight="1" x14ac:dyDescent="0.25">
      <c r="A2" s="31" t="s">
        <v>57</v>
      </c>
      <c r="B2" s="32"/>
      <c r="C2" s="32"/>
      <c r="D2" s="32"/>
      <c r="E2" s="32"/>
      <c r="F2" s="32"/>
      <c r="G2" s="32"/>
      <c r="H2" s="32"/>
      <c r="I2" s="32"/>
      <c r="J2" s="33"/>
    </row>
    <row r="3" spans="1:1024" ht="21.75" customHeight="1" thickBot="1" x14ac:dyDescent="0.3">
      <c r="A3" s="34" t="s">
        <v>9</v>
      </c>
      <c r="B3" s="35"/>
      <c r="C3" s="35"/>
      <c r="D3" s="35"/>
      <c r="E3" s="35"/>
      <c r="F3" s="35"/>
      <c r="G3" s="35"/>
      <c r="H3" s="35"/>
      <c r="I3" s="35"/>
      <c r="J3" s="36"/>
    </row>
    <row r="4" spans="1:1024" ht="15.75" thickBot="1" x14ac:dyDescent="0.3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24" s="15" customFormat="1" ht="34.5" customHeight="1" thickBot="1" x14ac:dyDescent="0.25">
      <c r="A5" s="37" t="s">
        <v>0</v>
      </c>
      <c r="B5" s="39" t="s">
        <v>13</v>
      </c>
      <c r="C5" s="39" t="s">
        <v>60</v>
      </c>
      <c r="D5" s="45" t="s">
        <v>18</v>
      </c>
      <c r="E5" s="39" t="s">
        <v>3</v>
      </c>
      <c r="F5" s="39" t="s">
        <v>1</v>
      </c>
      <c r="G5" s="39" t="s">
        <v>2</v>
      </c>
      <c r="H5" s="39" t="s">
        <v>28</v>
      </c>
      <c r="I5" s="41" t="s">
        <v>29</v>
      </c>
      <c r="J5" s="43" t="s">
        <v>19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</row>
    <row r="6" spans="1:1024" s="15" customFormat="1" ht="30" customHeight="1" thickBot="1" x14ac:dyDescent="0.25">
      <c r="A6" s="38"/>
      <c r="B6" s="40"/>
      <c r="C6" s="40"/>
      <c r="D6" s="46"/>
      <c r="E6" s="40"/>
      <c r="F6" s="40"/>
      <c r="G6" s="40"/>
      <c r="H6" s="40"/>
      <c r="I6" s="42"/>
      <c r="J6" s="4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</row>
    <row r="7" spans="1:1024" ht="45" customHeight="1" x14ac:dyDescent="0.25">
      <c r="A7" s="57" t="s">
        <v>27</v>
      </c>
      <c r="B7" s="60" t="s">
        <v>42</v>
      </c>
      <c r="C7" s="18">
        <v>8</v>
      </c>
      <c r="D7" s="6"/>
      <c r="E7" s="7" t="s">
        <v>6</v>
      </c>
      <c r="F7" s="16" t="s">
        <v>5</v>
      </c>
      <c r="G7" s="60" t="s">
        <v>32</v>
      </c>
      <c r="H7" s="7">
        <v>200</v>
      </c>
      <c r="I7" s="23"/>
      <c r="J7" s="24">
        <f t="shared" ref="J7:J16" si="0">SUM(C7*H7*I7)</f>
        <v>0</v>
      </c>
    </row>
    <row r="8" spans="1:1024" ht="45" customHeight="1" x14ac:dyDescent="0.25">
      <c r="A8" s="58"/>
      <c r="B8" s="61"/>
      <c r="C8" s="7">
        <v>12</v>
      </c>
      <c r="D8" s="8"/>
      <c r="E8" s="7" t="s">
        <v>15</v>
      </c>
      <c r="F8" s="16" t="s">
        <v>5</v>
      </c>
      <c r="G8" s="61"/>
      <c r="H8" s="7">
        <v>300</v>
      </c>
      <c r="I8" s="23"/>
      <c r="J8" s="24">
        <f t="shared" si="0"/>
        <v>0</v>
      </c>
    </row>
    <row r="9" spans="1:1024" ht="45" customHeight="1" x14ac:dyDescent="0.25">
      <c r="A9" s="58"/>
      <c r="B9" s="61"/>
      <c r="C9" s="7">
        <v>5</v>
      </c>
      <c r="D9" s="8"/>
      <c r="E9" s="7" t="s">
        <v>15</v>
      </c>
      <c r="F9" s="16" t="s">
        <v>5</v>
      </c>
      <c r="G9" s="61"/>
      <c r="H9" s="7">
        <v>400</v>
      </c>
      <c r="I9" s="23"/>
      <c r="J9" s="24">
        <f t="shared" si="0"/>
        <v>0</v>
      </c>
    </row>
    <row r="10" spans="1:1024" ht="45" customHeight="1" x14ac:dyDescent="0.25">
      <c r="A10" s="59"/>
      <c r="B10" s="62"/>
      <c r="C10" s="7">
        <v>1</v>
      </c>
      <c r="D10" s="8"/>
      <c r="E10" s="7" t="s">
        <v>15</v>
      </c>
      <c r="F10" s="16" t="s">
        <v>5</v>
      </c>
      <c r="G10" s="62"/>
      <c r="H10" s="7">
        <v>500</v>
      </c>
      <c r="I10" s="23"/>
      <c r="J10" s="24">
        <f t="shared" si="0"/>
        <v>0</v>
      </c>
    </row>
    <row r="11" spans="1:1024" ht="45" customHeight="1" x14ac:dyDescent="0.25">
      <c r="A11" s="63" t="s">
        <v>10</v>
      </c>
      <c r="B11" s="64" t="s">
        <v>42</v>
      </c>
      <c r="C11" s="7">
        <v>8</v>
      </c>
      <c r="D11" s="8"/>
      <c r="E11" s="7" t="s">
        <v>14</v>
      </c>
      <c r="F11" s="16" t="s">
        <v>5</v>
      </c>
      <c r="G11" s="64" t="s">
        <v>12</v>
      </c>
      <c r="H11" s="7">
        <v>50</v>
      </c>
      <c r="I11" s="23"/>
      <c r="J11" s="24">
        <f t="shared" si="0"/>
        <v>0</v>
      </c>
    </row>
    <row r="12" spans="1:1024" ht="45" customHeight="1" x14ac:dyDescent="0.25">
      <c r="A12" s="58"/>
      <c r="B12" s="61"/>
      <c r="C12" s="7">
        <v>12</v>
      </c>
      <c r="D12" s="8"/>
      <c r="E12" s="7" t="s">
        <v>15</v>
      </c>
      <c r="F12" s="16" t="s">
        <v>5</v>
      </c>
      <c r="G12" s="61"/>
      <c r="H12" s="7">
        <v>100</v>
      </c>
      <c r="I12" s="23"/>
      <c r="J12" s="24">
        <f t="shared" si="0"/>
        <v>0</v>
      </c>
    </row>
    <row r="13" spans="1:1024" ht="45" customHeight="1" x14ac:dyDescent="0.25">
      <c r="A13" s="58"/>
      <c r="B13" s="61"/>
      <c r="C13" s="7">
        <v>5</v>
      </c>
      <c r="D13" s="8"/>
      <c r="E13" s="7" t="s">
        <v>15</v>
      </c>
      <c r="F13" s="16" t="s">
        <v>5</v>
      </c>
      <c r="G13" s="61"/>
      <c r="H13" s="7">
        <v>150</v>
      </c>
      <c r="I13" s="23"/>
      <c r="J13" s="24">
        <f t="shared" si="0"/>
        <v>0</v>
      </c>
    </row>
    <row r="14" spans="1:1024" ht="45" customHeight="1" x14ac:dyDescent="0.25">
      <c r="A14" s="59"/>
      <c r="B14" s="62"/>
      <c r="C14" s="7">
        <v>1</v>
      </c>
      <c r="D14" s="8"/>
      <c r="E14" s="7" t="s">
        <v>15</v>
      </c>
      <c r="F14" s="16" t="s">
        <v>5</v>
      </c>
      <c r="G14" s="62"/>
      <c r="H14" s="7">
        <v>200</v>
      </c>
      <c r="I14" s="23"/>
      <c r="J14" s="24">
        <f t="shared" si="0"/>
        <v>0</v>
      </c>
    </row>
    <row r="15" spans="1:1024" ht="45" customHeight="1" x14ac:dyDescent="0.25">
      <c r="A15" s="9" t="s">
        <v>10</v>
      </c>
      <c r="B15" s="7" t="s">
        <v>42</v>
      </c>
      <c r="C15" s="7">
        <v>26</v>
      </c>
      <c r="D15" s="8"/>
      <c r="E15" s="7" t="s">
        <v>15</v>
      </c>
      <c r="F15" s="16" t="s">
        <v>5</v>
      </c>
      <c r="G15" s="19" t="s">
        <v>22</v>
      </c>
      <c r="H15" s="7">
        <v>8</v>
      </c>
      <c r="I15" s="23"/>
      <c r="J15" s="24">
        <f t="shared" si="0"/>
        <v>0</v>
      </c>
    </row>
    <row r="16" spans="1:1024" ht="45" customHeight="1" x14ac:dyDescent="0.25">
      <c r="A16" s="10" t="s">
        <v>43</v>
      </c>
      <c r="B16" s="7" t="s">
        <v>16</v>
      </c>
      <c r="C16" s="7">
        <v>26</v>
      </c>
      <c r="D16" s="8"/>
      <c r="E16" s="11" t="s">
        <v>6</v>
      </c>
      <c r="F16" s="17" t="s">
        <v>26</v>
      </c>
      <c r="G16" s="11" t="s">
        <v>21</v>
      </c>
      <c r="H16" s="11">
        <v>1</v>
      </c>
      <c r="I16" s="23"/>
      <c r="J16" s="24">
        <f t="shared" si="0"/>
        <v>0</v>
      </c>
    </row>
    <row r="17" spans="1:10" ht="45" customHeight="1" x14ac:dyDescent="0.25">
      <c r="A17" s="10" t="s">
        <v>49</v>
      </c>
      <c r="B17" s="11" t="s">
        <v>7</v>
      </c>
      <c r="C17" s="12"/>
      <c r="D17" s="7">
        <v>280</v>
      </c>
      <c r="E17" s="11" t="s">
        <v>8</v>
      </c>
      <c r="F17" s="12" t="s">
        <v>7</v>
      </c>
      <c r="G17" s="12" t="s">
        <v>7</v>
      </c>
      <c r="H17" s="12" t="s">
        <v>7</v>
      </c>
      <c r="I17" s="23"/>
      <c r="J17" s="24">
        <f>SUM(D17*I17)</f>
        <v>0</v>
      </c>
    </row>
    <row r="18" spans="1:10" ht="45" customHeight="1" x14ac:dyDescent="0.25">
      <c r="A18" s="10" t="s">
        <v>50</v>
      </c>
      <c r="B18" s="11" t="s">
        <v>7</v>
      </c>
      <c r="C18" s="12"/>
      <c r="D18" s="11">
        <v>30</v>
      </c>
      <c r="E18" s="11" t="s">
        <v>8</v>
      </c>
      <c r="F18" s="12" t="s">
        <v>7</v>
      </c>
      <c r="G18" s="12" t="s">
        <v>7</v>
      </c>
      <c r="H18" s="12" t="s">
        <v>7</v>
      </c>
      <c r="I18" s="23"/>
      <c r="J18" s="24">
        <f t="shared" ref="J18:J22" si="1">SUM(D18*I18)</f>
        <v>0</v>
      </c>
    </row>
    <row r="19" spans="1:10" ht="45" customHeight="1" x14ac:dyDescent="0.25">
      <c r="A19" s="10" t="s">
        <v>48</v>
      </c>
      <c r="B19" s="11" t="s">
        <v>7</v>
      </c>
      <c r="C19" s="12"/>
      <c r="D19" s="11">
        <v>30</v>
      </c>
      <c r="E19" s="11" t="s">
        <v>8</v>
      </c>
      <c r="F19" s="12" t="s">
        <v>7</v>
      </c>
      <c r="G19" s="12" t="s">
        <v>7</v>
      </c>
      <c r="H19" s="12" t="s">
        <v>7</v>
      </c>
      <c r="I19" s="23"/>
      <c r="J19" s="24">
        <f t="shared" si="1"/>
        <v>0</v>
      </c>
    </row>
    <row r="20" spans="1:10" ht="45" customHeight="1" x14ac:dyDescent="0.25">
      <c r="A20" s="10" t="s">
        <v>51</v>
      </c>
      <c r="B20" s="11" t="s">
        <v>7</v>
      </c>
      <c r="C20" s="12"/>
      <c r="D20" s="11">
        <v>30</v>
      </c>
      <c r="E20" s="11" t="s">
        <v>8</v>
      </c>
      <c r="F20" s="12" t="s">
        <v>7</v>
      </c>
      <c r="G20" s="12" t="s">
        <v>7</v>
      </c>
      <c r="H20" s="12" t="s">
        <v>7</v>
      </c>
      <c r="I20" s="23"/>
      <c r="J20" s="24">
        <f t="shared" ref="J20" si="2">SUM(D20*I20)</f>
        <v>0</v>
      </c>
    </row>
    <row r="21" spans="1:10" ht="45" customHeight="1" x14ac:dyDescent="0.25">
      <c r="A21" s="10" t="s">
        <v>54</v>
      </c>
      <c r="B21" s="11" t="s">
        <v>7</v>
      </c>
      <c r="C21" s="12"/>
      <c r="D21" s="11">
        <v>20</v>
      </c>
      <c r="E21" s="11" t="s">
        <v>8</v>
      </c>
      <c r="F21" s="12" t="s">
        <v>7</v>
      </c>
      <c r="G21" s="12" t="s">
        <v>7</v>
      </c>
      <c r="H21" s="12" t="s">
        <v>7</v>
      </c>
      <c r="I21" s="23"/>
      <c r="J21" s="24">
        <f t="shared" ref="J21" si="3">SUM(D21*I21)</f>
        <v>0</v>
      </c>
    </row>
    <row r="22" spans="1:10" ht="45" customHeight="1" thickBot="1" x14ac:dyDescent="0.3">
      <c r="A22" s="10" t="s">
        <v>55</v>
      </c>
      <c r="B22" s="11" t="s">
        <v>7</v>
      </c>
      <c r="C22" s="12"/>
      <c r="D22" s="11">
        <v>100</v>
      </c>
      <c r="E22" s="11" t="s">
        <v>56</v>
      </c>
      <c r="F22" s="12" t="s">
        <v>7</v>
      </c>
      <c r="G22" s="12" t="s">
        <v>7</v>
      </c>
      <c r="H22" s="12" t="s">
        <v>7</v>
      </c>
      <c r="I22" s="23"/>
      <c r="J22" s="24">
        <f t="shared" si="1"/>
        <v>0</v>
      </c>
    </row>
    <row r="23" spans="1:10" ht="24.75" customHeight="1" x14ac:dyDescent="0.25">
      <c r="A23" s="47" t="s">
        <v>45</v>
      </c>
      <c r="B23" s="48"/>
      <c r="C23" s="48"/>
      <c r="D23" s="48"/>
      <c r="E23" s="48"/>
      <c r="F23" s="48"/>
      <c r="G23" s="48"/>
      <c r="H23" s="48"/>
      <c r="I23" s="48"/>
      <c r="J23" s="26">
        <f>SUM(J7:J22)</f>
        <v>0</v>
      </c>
    </row>
    <row r="24" spans="1:10" ht="24.75" customHeight="1" x14ac:dyDescent="0.25">
      <c r="A24" s="27" t="s">
        <v>41</v>
      </c>
      <c r="B24" s="28"/>
      <c r="C24" s="28"/>
      <c r="D24" s="28"/>
      <c r="E24" s="28"/>
      <c r="F24" s="28"/>
      <c r="G24" s="28"/>
      <c r="H24" s="28"/>
      <c r="I24" s="28"/>
      <c r="J24" s="29">
        <f>SUM(J23*0.2)</f>
        <v>0</v>
      </c>
    </row>
    <row r="25" spans="1:10" ht="24.75" customHeight="1" thickBot="1" x14ac:dyDescent="0.3">
      <c r="A25" s="49" t="s">
        <v>44</v>
      </c>
      <c r="B25" s="50"/>
      <c r="C25" s="50"/>
      <c r="D25" s="50"/>
      <c r="E25" s="50"/>
      <c r="F25" s="50"/>
      <c r="G25" s="50"/>
      <c r="H25" s="50"/>
      <c r="I25" s="50"/>
      <c r="J25" s="30">
        <f>SUM(J23:J24)</f>
        <v>0</v>
      </c>
    </row>
    <row r="26" spans="1:10" ht="42.75" customHeight="1" x14ac:dyDescent="0.25">
      <c r="A26" s="25" t="s">
        <v>4</v>
      </c>
      <c r="B26" s="54" t="s">
        <v>20</v>
      </c>
      <c r="C26" s="55"/>
      <c r="D26" s="55"/>
      <c r="E26" s="55"/>
      <c r="F26" s="55"/>
      <c r="G26" s="55"/>
      <c r="H26" s="55"/>
      <c r="I26" s="55"/>
      <c r="J26" s="56"/>
    </row>
    <row r="27" spans="1:10" ht="22.5" customHeight="1" thickBot="1" x14ac:dyDescent="0.3">
      <c r="A27" s="13" t="s">
        <v>11</v>
      </c>
      <c r="B27" s="51" t="s">
        <v>17</v>
      </c>
      <c r="C27" s="52"/>
      <c r="D27" s="52"/>
      <c r="E27" s="52"/>
      <c r="F27" s="52"/>
      <c r="G27" s="52"/>
      <c r="H27" s="52"/>
      <c r="I27" s="52"/>
      <c r="J27" s="53"/>
    </row>
    <row r="28" spans="1:10" ht="22.5" customHeight="1" x14ac:dyDescent="0.25">
      <c r="A28" s="21" t="s">
        <v>31</v>
      </c>
      <c r="B28" s="20"/>
      <c r="C28" s="20"/>
      <c r="D28" s="20"/>
      <c r="E28" s="20"/>
      <c r="F28" s="20"/>
      <c r="G28" s="20"/>
      <c r="H28" s="20"/>
      <c r="I28" s="20"/>
      <c r="J28" s="20"/>
    </row>
    <row r="29" spans="1:10" x14ac:dyDescent="0.25">
      <c r="A29" s="1" t="s">
        <v>53</v>
      </c>
    </row>
    <row r="30" spans="1:10" x14ac:dyDescent="0.25">
      <c r="A30" s="1" t="s">
        <v>30</v>
      </c>
    </row>
    <row r="32" spans="1:10" x14ac:dyDescent="0.25">
      <c r="A32" s="1" t="s">
        <v>52</v>
      </c>
      <c r="C32" s="22" t="s">
        <v>33</v>
      </c>
      <c r="D32" s="2" t="s">
        <v>37</v>
      </c>
    </row>
    <row r="33" spans="1:6" x14ac:dyDescent="0.25">
      <c r="C33" s="22" t="s">
        <v>34</v>
      </c>
      <c r="D33" s="2" t="s">
        <v>38</v>
      </c>
    </row>
    <row r="34" spans="1:6" x14ac:dyDescent="0.25">
      <c r="C34" s="22" t="s">
        <v>35</v>
      </c>
      <c r="D34" s="2" t="s">
        <v>36</v>
      </c>
    </row>
    <row r="35" spans="1:6" x14ac:dyDescent="0.25">
      <c r="C35" s="22" t="s">
        <v>40</v>
      </c>
      <c r="D35" s="2" t="s">
        <v>39</v>
      </c>
    </row>
    <row r="36" spans="1:6" x14ac:dyDescent="0.25">
      <c r="C36" s="22"/>
    </row>
    <row r="37" spans="1:6" x14ac:dyDescent="0.25">
      <c r="A37" s="1" t="s">
        <v>58</v>
      </c>
      <c r="C37" s="22"/>
    </row>
    <row r="38" spans="1:6" x14ac:dyDescent="0.25">
      <c r="A38" s="1" t="s">
        <v>46</v>
      </c>
      <c r="C38" s="22"/>
    </row>
    <row r="39" spans="1:6" x14ac:dyDescent="0.25">
      <c r="A39" s="1" t="s">
        <v>47</v>
      </c>
      <c r="C39" s="22"/>
    </row>
    <row r="40" spans="1:6" x14ac:dyDescent="0.25">
      <c r="A40" s="1" t="s">
        <v>59</v>
      </c>
      <c r="C40" s="22"/>
    </row>
    <row r="41" spans="1:6" x14ac:dyDescent="0.25">
      <c r="C41" s="22"/>
    </row>
    <row r="42" spans="1:6" x14ac:dyDescent="0.25">
      <c r="A42" s="1" t="s">
        <v>25</v>
      </c>
      <c r="F42" s="5" t="s">
        <v>25</v>
      </c>
    </row>
    <row r="43" spans="1:6" x14ac:dyDescent="0.25">
      <c r="F43" s="5"/>
    </row>
    <row r="44" spans="1:6" x14ac:dyDescent="0.25">
      <c r="A44" s="1" t="s">
        <v>23</v>
      </c>
      <c r="F44" s="5" t="s">
        <v>24</v>
      </c>
    </row>
  </sheetData>
  <mergeCells count="22">
    <mergeCell ref="A23:I23"/>
    <mergeCell ref="A25:I25"/>
    <mergeCell ref="B27:J27"/>
    <mergeCell ref="B26:J26"/>
    <mergeCell ref="E5:E6"/>
    <mergeCell ref="A7:A10"/>
    <mergeCell ref="B7:B10"/>
    <mergeCell ref="A11:A14"/>
    <mergeCell ref="B11:B14"/>
    <mergeCell ref="G7:G10"/>
    <mergeCell ref="G11:G14"/>
    <mergeCell ref="C5:C6"/>
    <mergeCell ref="A2:J2"/>
    <mergeCell ref="A3:J3"/>
    <mergeCell ref="A5:A6"/>
    <mergeCell ref="B5:B6"/>
    <mergeCell ref="F5:F6"/>
    <mergeCell ref="G5:G6"/>
    <mergeCell ref="H5:H6"/>
    <mergeCell ref="I5:I6"/>
    <mergeCell ref="J5:J6"/>
    <mergeCell ref="D5:D6"/>
  </mergeCells>
  <printOptions horizontalCentered="1"/>
  <pageMargins left="0.47244094488188981" right="0.47244094488188981" top="0.55118110236220474" bottom="0.35433070866141736" header="0.74803149606299213" footer="0.15748031496062992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Boboková Alexandra</dc:creator>
  <cp:lastModifiedBy>KREMEŇ Miroslav</cp:lastModifiedBy>
  <cp:revision>1</cp:revision>
  <cp:lastPrinted>2021-10-26T13:19:28Z</cp:lastPrinted>
  <dcterms:created xsi:type="dcterms:W3CDTF">2016-10-18T10:12:53Z</dcterms:created>
  <dcterms:modified xsi:type="dcterms:W3CDTF">2021-10-26T13:19:51Z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